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Jeleň" sheetId="1" r:id="rId1"/>
  </sheets>
  <definedNames>
    <definedName name="_xlnm.Print_Area" localSheetId="0">'Jeleň'!$A$1:$L$64</definedName>
  </definedNames>
  <calcPr fullCalcOnLoad="1"/>
</workbook>
</file>

<file path=xl/sharedStrings.xml><?xml version="1.0" encoding="utf-8"?>
<sst xmlns="http://schemas.openxmlformats.org/spreadsheetml/2006/main" count="81" uniqueCount="67">
  <si>
    <t>Okres:</t>
  </si>
  <si>
    <t>Poľovný revír:</t>
  </si>
  <si>
    <t>Priemer</t>
  </si>
  <si>
    <t>Konštanta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</si>
  <si>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</si>
  <si>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</si>
  <si>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</si>
  <si>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</si>
  <si>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</si>
  <si>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</si>
  <si>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</si>
  <si>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</si>
  <si>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</si>
  <si>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</si>
  <si>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</si>
  <si>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</si>
  <si>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>11.</t>
  </si>
  <si>
    <t>12.</t>
  </si>
  <si>
    <t>13.</t>
  </si>
  <si>
    <t>14.</t>
  </si>
  <si>
    <t>15.</t>
  </si>
  <si>
    <t>TABUĽKA</t>
  </si>
  <si>
    <t>Poľovná oblasť:</t>
  </si>
  <si>
    <t>Číslo poľovníckej trofeje</t>
  </si>
  <si>
    <t>Užívateľ poľovného revíru:</t>
  </si>
  <si>
    <t>Lovec (meno a priezvisko):</t>
  </si>
  <si>
    <t>Adresa lovca:</t>
  </si>
  <si>
    <t>Dátum ulovenia:</t>
  </si>
  <si>
    <t xml:space="preserve">Vek: </t>
  </si>
  <si>
    <t>rokov</t>
  </si>
  <si>
    <t>na hodnotenie jeleních parohov podľa C.I.C.</t>
  </si>
  <si>
    <t>Hmotnosť vyvrhnutého jeleňa bez hlavy:</t>
  </si>
  <si>
    <t>Merané veličiny</t>
  </si>
  <si>
    <t>pravý  cm</t>
  </si>
  <si>
    <t>ľavý  cm</t>
  </si>
  <si>
    <t>pravá  cm</t>
  </si>
  <si>
    <t>ľavá  cm</t>
  </si>
  <si>
    <t>Zrážka za veľkosť lebky v kg</t>
  </si>
  <si>
    <t>Hmotnosť trofeje v kg</t>
  </si>
  <si>
    <t>Čistá hmotnosť</t>
  </si>
  <si>
    <t xml:space="preserve">  Dĺžka kmeňov</t>
  </si>
  <si>
    <t xml:space="preserve">  Dĺžka očníc</t>
  </si>
  <si>
    <t xml:space="preserve">  Dĺžka stredných vetiev</t>
  </si>
  <si>
    <t xml:space="preserve">  Obvod ružíc</t>
  </si>
  <si>
    <t xml:space="preserve">  Dolný obvod kmeňov</t>
  </si>
  <si>
    <t xml:space="preserve">  Horný obvod kmeňov</t>
  </si>
  <si>
    <t xml:space="preserve">  Počet vetiev</t>
  </si>
  <si>
    <t>pravý kmeň</t>
  </si>
  <si>
    <t>ľavý kmeň</t>
  </si>
  <si>
    <t xml:space="preserve">   P r i r á ž k y</t>
  </si>
  <si>
    <t xml:space="preserve">  Hmotnosť trofeje</t>
  </si>
  <si>
    <t xml:space="preserve">  Rozpätie parohov</t>
  </si>
  <si>
    <t xml:space="preserve">  Zafarbenie</t>
  </si>
  <si>
    <t xml:space="preserve">  Perlovanie</t>
  </si>
  <si>
    <t xml:space="preserve">  Hroty vetiev</t>
  </si>
  <si>
    <t xml:space="preserve">  Nadočnice</t>
  </si>
  <si>
    <t xml:space="preserve">  Koruny</t>
  </si>
  <si>
    <t xml:space="preserve">  Kladné body spolu</t>
  </si>
  <si>
    <t xml:space="preserve">  Zrážky za chyby</t>
  </si>
  <si>
    <t>0  -  2  body</t>
  </si>
  <si>
    <t>0  -  3  body</t>
  </si>
  <si>
    <t>0  -  10  bodov</t>
  </si>
  <si>
    <t xml:space="preserve">  Konečná bodová hodnota trofeje</t>
  </si>
  <si>
    <t>Podpisy hodnotiteľov</t>
  </si>
  <si>
    <t xml:space="preserve"> kg</t>
  </si>
  <si>
    <t>Súčet</t>
  </si>
  <si>
    <t>cm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</si>
</sst>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  <numFmt numFmtId="190" formatCode="0.000"/>
  </numFmts>
  <fonts count="63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26"/>
      <name val="Arial CE"/>
      <family val="2"/>
    </font>
    <font>
      <sz val="6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sz val="18"/>
      <name val="Arial CE"/>
      <family val="2"/>
    </font>
    <font>
      <u val="single"/>
      <sz val="14"/>
      <name val="Arial CE"/>
      <family val="2"/>
    </font>
    <font>
      <b/>
      <i/>
      <sz val="13"/>
      <name val="Arial CE"/>
      <family val="0"/>
    </font>
    <font>
      <sz val="13"/>
      <name val="Arial CE"/>
      <family val="0"/>
    </font>
    <font>
      <u val="single"/>
      <sz val="10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1"/>
      <color indexed="62"/>
      <name val="Arial CE"/>
      <family val="2"/>
    </font>
    <font>
      <sz val="11"/>
      <color indexed="62"/>
      <name val="Arial CE"/>
      <family val="2"/>
    </font>
    <font>
      <b/>
      <i/>
      <sz val="12"/>
      <color indexed="62"/>
      <name val="Arial CE"/>
      <family val="2"/>
    </font>
    <font>
      <b/>
      <i/>
      <sz val="18"/>
      <color indexed="62"/>
      <name val="Arial CE"/>
      <family val="0"/>
    </font>
    <font>
      <b/>
      <i/>
      <sz val="16"/>
      <color indexed="62"/>
      <name val="Arial CE"/>
      <family val="0"/>
    </font>
    <font>
      <sz val="6"/>
      <name val="Arial"/>
      <family val="0"/>
    </font>
    <font>
      <b/>
      <i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12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2" fontId="22" fillId="34" borderId="19" xfId="0" applyNumberFormat="1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4" fillId="34" borderId="13" xfId="0" applyNumberFormat="1" applyFont="1" applyFill="1" applyBorder="1" applyAlignment="1" applyProtection="1">
      <alignment horizontal="center" vertical="center"/>
      <protection hidden="1"/>
    </xf>
    <xf numFmtId="2" fontId="26" fillId="34" borderId="13" xfId="0" applyNumberFormat="1" applyFont="1" applyFill="1" applyBorder="1" applyAlignment="1">
      <alignment horizontal="center" vertical="center"/>
    </xf>
    <xf numFmtId="2" fontId="25" fillId="34" borderId="22" xfId="0" applyNumberFormat="1" applyFont="1" applyFill="1" applyBorder="1" applyAlignment="1">
      <alignment horizontal="center" vertical="center"/>
    </xf>
    <xf numFmtId="189" fontId="1" fillId="0" borderId="23" xfId="0" applyNumberFormat="1" applyFont="1" applyFill="1" applyBorder="1" applyAlignment="1" applyProtection="1">
      <alignment horizontal="center" vertical="center"/>
      <protection locked="0"/>
    </xf>
    <xf numFmtId="189" fontId="1" fillId="0" borderId="24" xfId="0" applyNumberFormat="1" applyFont="1" applyFill="1" applyBorder="1" applyAlignment="1" applyProtection="1">
      <alignment horizontal="center" vertical="center"/>
      <protection locked="0"/>
    </xf>
    <xf numFmtId="189" fontId="1" fillId="0" borderId="25" xfId="0" applyNumberFormat="1" applyFont="1" applyFill="1" applyBorder="1" applyAlignment="1" applyProtection="1">
      <alignment horizontal="center" vertical="center"/>
      <protection locked="0"/>
    </xf>
    <xf numFmtId="189" fontId="1" fillId="0" borderId="26" xfId="0" applyNumberFormat="1" applyFont="1" applyFill="1" applyBorder="1" applyAlignment="1" applyProtection="1">
      <alignment horizontal="center" vertical="center"/>
      <protection locked="0"/>
    </xf>
    <xf numFmtId="189" fontId="1" fillId="0" borderId="27" xfId="0" applyNumberFormat="1" applyFont="1" applyFill="1" applyBorder="1" applyAlignment="1" applyProtection="1">
      <alignment horizontal="center" vertical="center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1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189" fontId="1" fillId="0" borderId="28" xfId="0" applyNumberFormat="1" applyFont="1" applyFill="1" applyBorder="1" applyAlignment="1" applyProtection="1">
      <alignment horizontal="center"/>
      <protection locked="0"/>
    </xf>
    <xf numFmtId="2" fontId="11" fillId="0" borderId="13" xfId="0" applyNumberFormat="1" applyFont="1" applyFill="1" applyBorder="1" applyAlignment="1" applyProtection="1">
      <alignment horizontal="center" vertical="center"/>
      <protection locked="0"/>
    </xf>
    <xf numFmtId="2" fontId="11" fillId="0" borderId="29" xfId="0" applyNumberFormat="1" applyFont="1" applyFill="1" applyBorder="1" applyAlignment="1" applyProtection="1">
      <alignment horizontal="center" vertical="center"/>
      <protection locked="0"/>
    </xf>
    <xf numFmtId="2" fontId="11" fillId="0" borderId="3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2" fontId="21" fillId="34" borderId="12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188" fontId="22" fillId="34" borderId="29" xfId="44" applyNumberFormat="1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 vertical="center"/>
    </xf>
    <xf numFmtId="0" fontId="28" fillId="0" borderId="31" xfId="0" applyFont="1" applyBorder="1" applyAlignment="1" applyProtection="1">
      <alignment vertical="center"/>
      <protection hidden="1"/>
    </xf>
    <xf numFmtId="0" fontId="22" fillId="34" borderId="32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2" fontId="23" fillId="34" borderId="12" xfId="0" applyNumberFormat="1" applyFont="1" applyFill="1" applyBorder="1" applyAlignment="1">
      <alignment horizontal="center" vertical="center"/>
    </xf>
    <xf numFmtId="2" fontId="23" fillId="34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24" fillId="34" borderId="12" xfId="0" applyNumberFormat="1" applyFont="1" applyFill="1" applyBorder="1" applyAlignment="1">
      <alignment horizontal="center" vertical="center"/>
    </xf>
    <xf numFmtId="2" fontId="24" fillId="34" borderId="19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6" fillId="34" borderId="33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2" fontId="22" fillId="34" borderId="12" xfId="0" applyNumberFormat="1" applyFont="1" applyFill="1" applyBorder="1" applyAlignment="1">
      <alignment horizontal="center" vertical="center"/>
    </xf>
    <xf numFmtId="2" fontId="22" fillId="34" borderId="19" xfId="0" applyNumberFormat="1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/>
    </xf>
    <xf numFmtId="0" fontId="22" fillId="34" borderId="30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11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6" fillId="33" borderId="10" xfId="0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4" fontId="16" fillId="33" borderId="10" xfId="0" applyNumberFormat="1" applyFont="1" applyFill="1" applyBorder="1" applyAlignment="1" applyProtection="1">
      <alignment horizontal="left"/>
      <protection locked="0"/>
    </xf>
    <xf numFmtId="0" fontId="16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21" fillId="0" borderId="35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5" zoomScaleNormal="75" zoomScalePageLayoutView="0" workbookViewId="0" topLeftCell="A1">
      <selection activeCell="N40" sqref="N40"/>
    </sheetView>
  </sheetViews>
  <sheetFormatPr defaultColWidth="9.00390625" defaultRowHeight="12.75"/>
  <cols>
    <col min="2" max="2" width="19.75390625" style="0" customWidth="1"/>
    <col min="3" max="3" width="11.125" style="0" customWidth="1"/>
    <col min="4" max="4" width="1.875" style="0" customWidth="1"/>
    <col min="5" max="5" width="8.625" style="0" customWidth="1"/>
    <col min="7" max="7" width="17.75390625" style="0" customWidth="1"/>
    <col min="8" max="8" width="10.75390625" style="0" customWidth="1"/>
    <col min="9" max="9" width="9.875" style="0" customWidth="1"/>
    <col min="10" max="10" width="10.00390625" style="0" customWidth="1"/>
    <col min="11" max="11" width="13.875" style="0" customWidth="1"/>
    <col min="12" max="12" width="6.25390625" style="0" customWidth="1"/>
    <col min="13" max="13" width="5.875" style="0" customWidth="1"/>
  </cols>
  <sheetData>
    <row r="1" spans="1:11" ht="24.75" customHeight="1">
      <c r="A1" s="124" t="s">
        <v>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1.75" customHeight="1">
      <c r="A2" s="125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" customHeight="1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7:11" ht="15" customHeight="1" thickBot="1">
      <c r="G4" s="19"/>
      <c r="I4" s="5"/>
      <c r="J4" s="5"/>
      <c r="K4" s="5"/>
    </row>
    <row r="5" spans="1:11" ht="27" customHeight="1">
      <c r="A5" s="114" t="s">
        <v>22</v>
      </c>
      <c r="B5" s="114"/>
      <c r="C5" s="112"/>
      <c r="D5" s="113"/>
      <c r="E5" s="113"/>
      <c r="F5" s="113"/>
      <c r="G5" s="113"/>
      <c r="H5" s="21"/>
      <c r="I5" s="22"/>
      <c r="J5" s="22"/>
      <c r="K5" s="43" t="s">
        <v>23</v>
      </c>
    </row>
    <row r="6" spans="1:11" ht="20.25" customHeight="1">
      <c r="A6" s="13"/>
      <c r="B6" s="13"/>
      <c r="C6" s="13"/>
      <c r="D6" s="13"/>
      <c r="E6" s="13"/>
      <c r="F6" s="13"/>
      <c r="G6" s="23"/>
      <c r="H6" s="13"/>
      <c r="I6" s="5"/>
      <c r="J6" s="5"/>
      <c r="K6" s="122"/>
    </row>
    <row r="7" spans="1:11" ht="21.75" customHeight="1" thickBot="1">
      <c r="A7" s="20" t="s">
        <v>0</v>
      </c>
      <c r="B7" s="24"/>
      <c r="C7" s="112"/>
      <c r="D7" s="113"/>
      <c r="E7" s="113"/>
      <c r="F7" s="113"/>
      <c r="G7" s="113"/>
      <c r="H7" s="21"/>
      <c r="I7" s="25"/>
      <c r="J7" s="25"/>
      <c r="K7" s="123"/>
    </row>
    <row r="8" spans="1:11" ht="15" customHeight="1">
      <c r="A8" s="13"/>
      <c r="B8" s="13"/>
      <c r="C8" s="13"/>
      <c r="D8" s="13"/>
      <c r="E8" s="13"/>
      <c r="F8" s="13"/>
      <c r="G8" s="13"/>
      <c r="H8" s="13"/>
      <c r="I8" s="5"/>
      <c r="J8" s="5"/>
      <c r="K8" s="5"/>
    </row>
    <row r="9" spans="1:13" ht="17.25" customHeight="1">
      <c r="A9" s="114" t="s">
        <v>1</v>
      </c>
      <c r="B9" s="114"/>
      <c r="C9" s="112"/>
      <c r="D9" s="112"/>
      <c r="E9" s="112"/>
      <c r="F9" s="112"/>
      <c r="G9" s="113"/>
      <c r="H9" s="21"/>
      <c r="I9" s="26"/>
      <c r="J9" s="26"/>
      <c r="K9" s="27"/>
      <c r="M9" s="2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5"/>
      <c r="J10" s="5"/>
      <c r="K10" s="7"/>
    </row>
    <row r="11" spans="1:11" ht="17.25" customHeight="1">
      <c r="A11" s="20" t="s">
        <v>24</v>
      </c>
      <c r="B11" s="20"/>
      <c r="C11" s="112"/>
      <c r="D11" s="112"/>
      <c r="E11" s="112"/>
      <c r="F11" s="112"/>
      <c r="G11" s="113"/>
      <c r="H11" s="21"/>
      <c r="I11" s="28"/>
      <c r="J11" s="29"/>
      <c r="K11" s="28"/>
    </row>
    <row r="12" spans="1:11" ht="15" customHeight="1">
      <c r="A12" s="13"/>
      <c r="B12" s="13"/>
      <c r="C12" s="13"/>
      <c r="D12" s="13"/>
      <c r="E12" s="30"/>
      <c r="F12" s="30"/>
      <c r="G12" s="30"/>
      <c r="H12" s="13"/>
      <c r="I12" s="8"/>
      <c r="J12" s="9"/>
      <c r="K12" s="5"/>
    </row>
    <row r="13" spans="1:13" ht="20.25" customHeight="1">
      <c r="A13" s="114" t="s">
        <v>25</v>
      </c>
      <c r="B13" s="114"/>
      <c r="C13" s="115"/>
      <c r="D13" s="115"/>
      <c r="E13" s="115"/>
      <c r="F13" s="115"/>
      <c r="G13" s="116"/>
      <c r="H13" s="116"/>
      <c r="I13" s="31"/>
      <c r="J13" s="32"/>
      <c r="K13" s="22"/>
      <c r="L13" s="1"/>
      <c r="M13" s="1"/>
    </row>
    <row r="14" spans="1:11" ht="15" customHeight="1">
      <c r="A14" s="33"/>
      <c r="B14" s="33"/>
      <c r="C14" s="33"/>
      <c r="D14" s="33"/>
      <c r="E14" s="33"/>
      <c r="F14" s="34"/>
      <c r="G14" s="34"/>
      <c r="H14" s="33"/>
      <c r="I14" s="8"/>
      <c r="J14" s="9"/>
      <c r="K14" s="5"/>
    </row>
    <row r="15" spans="1:11" ht="15.75" customHeight="1">
      <c r="A15" s="114" t="s">
        <v>26</v>
      </c>
      <c r="B15" s="84"/>
      <c r="C15" s="117"/>
      <c r="D15" s="117"/>
      <c r="E15" s="117"/>
      <c r="F15" s="117"/>
      <c r="G15" s="118"/>
      <c r="H15" s="118"/>
      <c r="I15" s="35"/>
      <c r="J15" s="36"/>
      <c r="K15" s="36"/>
    </row>
    <row r="16" spans="1:11" ht="15" customHeight="1">
      <c r="A16" s="13"/>
      <c r="B16" s="37"/>
      <c r="C16" s="37"/>
      <c r="D16" s="37"/>
      <c r="E16" s="37"/>
      <c r="F16" s="37"/>
      <c r="G16" s="4"/>
      <c r="H16" s="13"/>
      <c r="I16" s="8"/>
      <c r="J16" s="5"/>
      <c r="K16" s="5"/>
    </row>
    <row r="17" spans="1:11" ht="17.25" customHeight="1">
      <c r="A17" s="114" t="s">
        <v>27</v>
      </c>
      <c r="B17" s="114"/>
      <c r="C17" s="119"/>
      <c r="D17" s="120"/>
      <c r="E17" s="120"/>
      <c r="F17" s="121"/>
      <c r="G17" s="121"/>
      <c r="H17" s="121"/>
      <c r="I17" s="31"/>
      <c r="J17" s="22"/>
      <c r="K17" s="22"/>
    </row>
    <row r="18" spans="1:11" ht="15" customHeight="1">
      <c r="A18" s="13"/>
      <c r="B18" s="13"/>
      <c r="C18" s="13"/>
      <c r="D18" s="13"/>
      <c r="E18" s="13"/>
      <c r="F18" s="13"/>
      <c r="G18" s="13"/>
      <c r="H18" s="13"/>
      <c r="I18" s="8"/>
      <c r="J18" s="6"/>
      <c r="K18" s="38"/>
    </row>
    <row r="19" spans="1:11" ht="17.25" customHeight="1" thickBot="1">
      <c r="A19" s="127" t="s">
        <v>31</v>
      </c>
      <c r="B19" s="127"/>
      <c r="C19" s="127"/>
      <c r="D19" s="127"/>
      <c r="E19" s="39"/>
      <c r="F19" s="20" t="s">
        <v>64</v>
      </c>
      <c r="G19" s="40"/>
      <c r="H19" s="13"/>
      <c r="I19" s="41" t="s">
        <v>28</v>
      </c>
      <c r="J19" s="39"/>
      <c r="K19" s="42" t="s">
        <v>29</v>
      </c>
    </row>
    <row r="20" spans="8:11" ht="32.25" customHeight="1" thickBot="1">
      <c r="H20" s="44" t="s">
        <v>32</v>
      </c>
      <c r="I20" s="45" t="s">
        <v>2</v>
      </c>
      <c r="J20" s="46" t="s">
        <v>3</v>
      </c>
      <c r="K20" s="47" t="s">
        <v>4</v>
      </c>
    </row>
    <row r="21" spans="1:11" ht="18" customHeight="1">
      <c r="A21" s="104" t="s">
        <v>5</v>
      </c>
      <c r="B21" s="106" t="s">
        <v>40</v>
      </c>
      <c r="C21" s="107"/>
      <c r="D21" s="107"/>
      <c r="E21" s="107"/>
      <c r="F21" s="108"/>
      <c r="G21" s="49" t="s">
        <v>33</v>
      </c>
      <c r="H21" s="60"/>
      <c r="I21" s="95">
        <f>SUM(H21:H22)/2</f>
        <v>0</v>
      </c>
      <c r="J21" s="80">
        <v>0.5</v>
      </c>
      <c r="K21" s="85">
        <f>I21*J21</f>
        <v>0</v>
      </c>
    </row>
    <row r="22" spans="1:11" ht="18" customHeight="1" thickBot="1">
      <c r="A22" s="105"/>
      <c r="B22" s="109"/>
      <c r="C22" s="110"/>
      <c r="D22" s="110"/>
      <c r="E22" s="110"/>
      <c r="F22" s="111"/>
      <c r="G22" s="50" t="s">
        <v>34</v>
      </c>
      <c r="H22" s="61"/>
      <c r="I22" s="96"/>
      <c r="J22" s="81"/>
      <c r="K22" s="86"/>
    </row>
    <row r="23" spans="1:11" ht="18" customHeight="1">
      <c r="A23" s="104" t="s">
        <v>6</v>
      </c>
      <c r="B23" s="106" t="s">
        <v>41</v>
      </c>
      <c r="C23" s="107"/>
      <c r="D23" s="107"/>
      <c r="E23" s="107"/>
      <c r="F23" s="108"/>
      <c r="G23" s="49" t="s">
        <v>35</v>
      </c>
      <c r="H23" s="60"/>
      <c r="I23" s="95">
        <f>SUM(H23:H24)/2</f>
        <v>0</v>
      </c>
      <c r="J23" s="80">
        <v>0.25</v>
      </c>
      <c r="K23" s="85">
        <f>I23*J23</f>
        <v>0</v>
      </c>
    </row>
    <row r="24" spans="1:11" ht="18" customHeight="1" thickBot="1">
      <c r="A24" s="105"/>
      <c r="B24" s="109"/>
      <c r="C24" s="110"/>
      <c r="D24" s="110"/>
      <c r="E24" s="110"/>
      <c r="F24" s="111"/>
      <c r="G24" s="50" t="s">
        <v>36</v>
      </c>
      <c r="H24" s="61"/>
      <c r="I24" s="96"/>
      <c r="J24" s="81"/>
      <c r="K24" s="86"/>
    </row>
    <row r="25" spans="1:11" ht="18" customHeight="1">
      <c r="A25" s="104" t="s">
        <v>7</v>
      </c>
      <c r="B25" s="106" t="s">
        <v>42</v>
      </c>
      <c r="C25" s="107"/>
      <c r="D25" s="107"/>
      <c r="E25" s="107"/>
      <c r="F25" s="108"/>
      <c r="G25" s="49" t="s">
        <v>35</v>
      </c>
      <c r="H25" s="60"/>
      <c r="I25" s="95">
        <f>SUM(H25:H26)/2</f>
        <v>0</v>
      </c>
      <c r="J25" s="80">
        <v>0.25</v>
      </c>
      <c r="K25" s="85">
        <f>I25*J25</f>
        <v>0</v>
      </c>
    </row>
    <row r="26" spans="1:11" ht="18" customHeight="1" thickBot="1">
      <c r="A26" s="105"/>
      <c r="B26" s="109"/>
      <c r="C26" s="110"/>
      <c r="D26" s="110"/>
      <c r="E26" s="110"/>
      <c r="F26" s="111"/>
      <c r="G26" s="50" t="s">
        <v>36</v>
      </c>
      <c r="H26" s="62"/>
      <c r="I26" s="96"/>
      <c r="J26" s="81"/>
      <c r="K26" s="86"/>
    </row>
    <row r="27" spans="1:11" ht="18" customHeight="1">
      <c r="A27" s="104" t="s">
        <v>8</v>
      </c>
      <c r="B27" s="106" t="s">
        <v>43</v>
      </c>
      <c r="C27" s="107"/>
      <c r="D27" s="107"/>
      <c r="E27" s="107"/>
      <c r="F27" s="108"/>
      <c r="G27" s="49" t="s">
        <v>35</v>
      </c>
      <c r="H27" s="60"/>
      <c r="I27" s="95">
        <f>SUM(H27:H28)/2</f>
        <v>0</v>
      </c>
      <c r="J27" s="80">
        <v>1</v>
      </c>
      <c r="K27" s="85">
        <f>I27*J27</f>
        <v>0</v>
      </c>
    </row>
    <row r="28" spans="1:11" ht="18" customHeight="1" thickBot="1">
      <c r="A28" s="105"/>
      <c r="B28" s="109"/>
      <c r="C28" s="110"/>
      <c r="D28" s="110"/>
      <c r="E28" s="110"/>
      <c r="F28" s="111"/>
      <c r="G28" s="50" t="s">
        <v>36</v>
      </c>
      <c r="H28" s="62"/>
      <c r="I28" s="96"/>
      <c r="J28" s="81"/>
      <c r="K28" s="86"/>
    </row>
    <row r="29" spans="1:11" ht="18" customHeight="1">
      <c r="A29" s="104" t="s">
        <v>9</v>
      </c>
      <c r="B29" s="106" t="s">
        <v>44</v>
      </c>
      <c r="C29" s="107"/>
      <c r="D29" s="107"/>
      <c r="E29" s="107"/>
      <c r="F29" s="108"/>
      <c r="G29" s="49" t="s">
        <v>33</v>
      </c>
      <c r="H29" s="63"/>
      <c r="I29" s="73" t="s">
        <v>65</v>
      </c>
      <c r="J29" s="80">
        <v>1</v>
      </c>
      <c r="K29" s="85">
        <f>I30*J29</f>
        <v>0</v>
      </c>
    </row>
    <row r="30" spans="1:11" ht="18" customHeight="1" thickBot="1">
      <c r="A30" s="105"/>
      <c r="B30" s="109"/>
      <c r="C30" s="110"/>
      <c r="D30" s="110"/>
      <c r="E30" s="110"/>
      <c r="F30" s="111"/>
      <c r="G30" s="50" t="s">
        <v>34</v>
      </c>
      <c r="H30" s="64"/>
      <c r="I30" s="51">
        <f>SUM(H29:H30)</f>
        <v>0</v>
      </c>
      <c r="J30" s="81"/>
      <c r="K30" s="86"/>
    </row>
    <row r="31" spans="1:11" ht="18" customHeight="1">
      <c r="A31" s="104" t="s">
        <v>10</v>
      </c>
      <c r="B31" s="106" t="s">
        <v>45</v>
      </c>
      <c r="C31" s="107"/>
      <c r="D31" s="107"/>
      <c r="E31" s="107"/>
      <c r="F31" s="108"/>
      <c r="G31" s="49" t="s">
        <v>33</v>
      </c>
      <c r="H31" s="63"/>
      <c r="I31" s="73" t="s">
        <v>65</v>
      </c>
      <c r="J31" s="80">
        <v>1</v>
      </c>
      <c r="K31" s="85">
        <f>I32*J31</f>
        <v>0</v>
      </c>
    </row>
    <row r="32" spans="1:11" ht="18" customHeight="1" thickBot="1">
      <c r="A32" s="105"/>
      <c r="B32" s="109"/>
      <c r="C32" s="110"/>
      <c r="D32" s="110"/>
      <c r="E32" s="110"/>
      <c r="F32" s="111"/>
      <c r="G32" s="50" t="s">
        <v>34</v>
      </c>
      <c r="H32" s="64"/>
      <c r="I32" s="51">
        <f>SUM(H31:H32)</f>
        <v>0</v>
      </c>
      <c r="J32" s="81"/>
      <c r="K32" s="86"/>
    </row>
    <row r="33" spans="1:11" ht="18" customHeight="1">
      <c r="A33" s="104" t="s">
        <v>11</v>
      </c>
      <c r="B33" s="106" t="s">
        <v>46</v>
      </c>
      <c r="C33" s="107"/>
      <c r="D33" s="107"/>
      <c r="E33" s="107"/>
      <c r="F33" s="108"/>
      <c r="G33" s="49" t="s">
        <v>47</v>
      </c>
      <c r="H33" s="65"/>
      <c r="I33" s="73" t="s">
        <v>65</v>
      </c>
      <c r="J33" s="80">
        <v>1</v>
      </c>
      <c r="K33" s="85">
        <f>I34*J33</f>
        <v>0</v>
      </c>
    </row>
    <row r="34" spans="1:11" ht="18" customHeight="1" thickBot="1">
      <c r="A34" s="105"/>
      <c r="B34" s="109"/>
      <c r="C34" s="110"/>
      <c r="D34" s="110"/>
      <c r="E34" s="110"/>
      <c r="F34" s="111"/>
      <c r="G34" s="50" t="s">
        <v>48</v>
      </c>
      <c r="H34" s="66"/>
      <c r="I34" s="51">
        <f>SUM(H33:H34)</f>
        <v>0</v>
      </c>
      <c r="J34" s="81"/>
      <c r="K34" s="86"/>
    </row>
    <row r="35" spans="1:11" ht="27" customHeight="1">
      <c r="A35" s="104" t="s">
        <v>12</v>
      </c>
      <c r="B35" s="106" t="s">
        <v>50</v>
      </c>
      <c r="C35" s="107"/>
      <c r="D35" s="107"/>
      <c r="E35" s="107"/>
      <c r="F35" s="108"/>
      <c r="G35" s="52" t="s">
        <v>38</v>
      </c>
      <c r="H35" s="67"/>
      <c r="I35" s="74" t="s">
        <v>39</v>
      </c>
      <c r="J35" s="80">
        <v>2</v>
      </c>
      <c r="K35" s="85">
        <f>I36*J35</f>
        <v>0</v>
      </c>
    </row>
    <row r="36" spans="1:11" ht="27" customHeight="1" thickBot="1">
      <c r="A36" s="105"/>
      <c r="B36" s="109"/>
      <c r="C36" s="110"/>
      <c r="D36" s="110"/>
      <c r="E36" s="110"/>
      <c r="F36" s="111"/>
      <c r="G36" s="53" t="s">
        <v>37</v>
      </c>
      <c r="H36" s="64"/>
      <c r="I36" s="76">
        <f>SUM(H35-H36)</f>
        <v>0</v>
      </c>
      <c r="J36" s="81"/>
      <c r="K36" s="86"/>
    </row>
    <row r="37" spans="1:11" ht="18" customHeight="1" thickBot="1">
      <c r="A37" s="92" t="s">
        <v>49</v>
      </c>
      <c r="B37" s="93"/>
      <c r="C37" s="93"/>
      <c r="D37" s="93"/>
      <c r="E37" s="93"/>
      <c r="F37" s="93"/>
      <c r="G37" s="93"/>
      <c r="H37" s="93"/>
      <c r="I37" s="93"/>
      <c r="J37" s="93"/>
      <c r="K37" s="94"/>
    </row>
    <row r="38" spans="1:11" ht="18" customHeight="1" thickBot="1">
      <c r="A38" s="54" t="s">
        <v>13</v>
      </c>
      <c r="B38" s="87" t="s">
        <v>51</v>
      </c>
      <c r="C38" s="88"/>
      <c r="D38" s="89"/>
      <c r="E38" s="55" t="s">
        <v>66</v>
      </c>
      <c r="F38" s="68">
        <v>20</v>
      </c>
      <c r="G38" s="56"/>
      <c r="H38" s="75" t="e">
        <f>F38/I21</f>
        <v>#DIV/0!</v>
      </c>
      <c r="I38" s="78" t="s">
        <v>60</v>
      </c>
      <c r="J38" s="79"/>
      <c r="K38" s="57" t="e">
        <f>IF(H38&lt;0.5995,0,IF(H38&lt;0.6995,1,IF(H38&lt;0.7995,2,3)))</f>
        <v>#DIV/0!</v>
      </c>
    </row>
    <row r="39" spans="1:12" ht="18" customHeight="1" thickBot="1">
      <c r="A39" s="54" t="s">
        <v>14</v>
      </c>
      <c r="B39" s="87" t="s">
        <v>52</v>
      </c>
      <c r="C39" s="88"/>
      <c r="D39" s="88"/>
      <c r="E39" s="88"/>
      <c r="F39" s="88"/>
      <c r="G39" s="88"/>
      <c r="H39" s="89"/>
      <c r="I39" s="78" t="s">
        <v>59</v>
      </c>
      <c r="J39" s="79"/>
      <c r="K39" s="69"/>
      <c r="L39" s="77">
        <f>IF(K39&lt;0,"záporná hodnota!",IF(K39&gt;2,"mimo rozsah!",""))</f>
      </c>
    </row>
    <row r="40" spans="1:12" ht="18" customHeight="1" thickBot="1">
      <c r="A40" s="54" t="s">
        <v>16</v>
      </c>
      <c r="B40" s="87" t="s">
        <v>53</v>
      </c>
      <c r="C40" s="88"/>
      <c r="D40" s="88"/>
      <c r="E40" s="88"/>
      <c r="F40" s="88"/>
      <c r="G40" s="88"/>
      <c r="H40" s="89"/>
      <c r="I40" s="78" t="s">
        <v>59</v>
      </c>
      <c r="J40" s="79"/>
      <c r="K40" s="70"/>
      <c r="L40" s="77">
        <f>IF(K40&lt;0,"záporná hodnota!",IF(K40&gt;2,"mimo rozsah!",""))</f>
      </c>
    </row>
    <row r="41" spans="1:12" ht="18" customHeight="1" thickBot="1">
      <c r="A41" s="54" t="s">
        <v>17</v>
      </c>
      <c r="B41" s="87" t="s">
        <v>54</v>
      </c>
      <c r="C41" s="88"/>
      <c r="D41" s="88"/>
      <c r="E41" s="88"/>
      <c r="F41" s="88"/>
      <c r="G41" s="88"/>
      <c r="H41" s="89"/>
      <c r="I41" s="78" t="s">
        <v>59</v>
      </c>
      <c r="J41" s="79"/>
      <c r="K41" s="70"/>
      <c r="L41" s="77">
        <f>IF(K41&lt;0,"záporná hodnota!",IF(K41&gt;2,"mimo rozsah!",""))</f>
      </c>
    </row>
    <row r="42" spans="1:12" ht="18" customHeight="1" thickBot="1">
      <c r="A42" s="54" t="s">
        <v>18</v>
      </c>
      <c r="B42" s="87" t="s">
        <v>55</v>
      </c>
      <c r="C42" s="88"/>
      <c r="D42" s="88"/>
      <c r="E42" s="88"/>
      <c r="F42" s="88"/>
      <c r="G42" s="88"/>
      <c r="H42" s="89"/>
      <c r="I42" s="78" t="s">
        <v>59</v>
      </c>
      <c r="J42" s="79"/>
      <c r="K42" s="70"/>
      <c r="L42" s="77">
        <f>IF(K42&lt;0,"záporná hodnota!",IF(K42&gt;2,"mimo rozsah!",""))</f>
      </c>
    </row>
    <row r="43" spans="1:12" ht="18" customHeight="1" thickBot="1">
      <c r="A43" s="54" t="s">
        <v>19</v>
      </c>
      <c r="B43" s="87" t="s">
        <v>56</v>
      </c>
      <c r="C43" s="88"/>
      <c r="D43" s="88"/>
      <c r="E43" s="88"/>
      <c r="F43" s="88"/>
      <c r="G43" s="88"/>
      <c r="H43" s="89"/>
      <c r="I43" s="78" t="s">
        <v>61</v>
      </c>
      <c r="J43" s="79"/>
      <c r="K43" s="70"/>
      <c r="L43" s="77">
        <f>IF(K43&lt;0,"záporná hodnota!",IF(K43&gt;10,"mimo rozsah!",""))</f>
      </c>
    </row>
    <row r="44" spans="1:11" ht="21" customHeight="1" thickBot="1">
      <c r="A44" s="99" t="s">
        <v>57</v>
      </c>
      <c r="B44" s="100"/>
      <c r="C44" s="100"/>
      <c r="D44" s="100"/>
      <c r="E44" s="100"/>
      <c r="F44" s="100"/>
      <c r="G44" s="100"/>
      <c r="H44" s="100"/>
      <c r="I44" s="100"/>
      <c r="J44" s="101"/>
      <c r="K44" s="58" t="e">
        <f>SUM(K21:K43)</f>
        <v>#DIV/0!</v>
      </c>
    </row>
    <row r="45" spans="1:12" ht="18" customHeight="1" thickBot="1">
      <c r="A45" s="48" t="s">
        <v>20</v>
      </c>
      <c r="B45" s="102" t="s">
        <v>58</v>
      </c>
      <c r="C45" s="103"/>
      <c r="D45" s="128"/>
      <c r="E45" s="129"/>
      <c r="F45" s="129"/>
      <c r="G45" s="129"/>
      <c r="H45" s="130"/>
      <c r="I45" s="97" t="s">
        <v>60</v>
      </c>
      <c r="J45" s="98"/>
      <c r="K45" s="71"/>
      <c r="L45" s="77">
        <f>IF(K45&lt;0,"záporná hodnota!",IF(K45&gt;3,"mimo rozsah!",""))</f>
      </c>
    </row>
    <row r="46" spans="1:11" ht="24" customHeight="1" thickBot="1" thickTop="1">
      <c r="A46" s="90" t="s">
        <v>62</v>
      </c>
      <c r="B46" s="91"/>
      <c r="C46" s="91"/>
      <c r="D46" s="91"/>
      <c r="E46" s="91"/>
      <c r="F46" s="91"/>
      <c r="G46" s="91"/>
      <c r="H46" s="91"/>
      <c r="I46" s="91"/>
      <c r="J46" s="91"/>
      <c r="K46" s="59" t="e">
        <f>K44-K45</f>
        <v>#DIV/0!</v>
      </c>
    </row>
    <row r="47" spans="1:11" ht="12.75" customHeight="1" thickTop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2"/>
    </row>
    <row r="48" spans="1:11" ht="12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  <row r="49" spans="1:11" ht="12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2"/>
    </row>
    <row r="50" spans="1:11" ht="12.7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</row>
    <row r="51" spans="1:11" ht="12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2"/>
    </row>
    <row r="52" spans="1:11" ht="12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ht="12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2"/>
    </row>
    <row r="54" spans="1:11" ht="12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2"/>
    </row>
    <row r="55" spans="1:11" ht="12.7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 ht="18" customHeight="1">
      <c r="A56" s="126"/>
      <c r="B56" s="126"/>
      <c r="C56" s="126"/>
      <c r="D56" s="11"/>
      <c r="E56" s="11"/>
      <c r="F56" s="11"/>
      <c r="G56" s="11"/>
      <c r="H56" s="83"/>
      <c r="I56" s="83"/>
      <c r="J56" s="83"/>
      <c r="K56" s="83"/>
    </row>
    <row r="57" spans="1:11" ht="15" customHeight="1">
      <c r="A57" s="82" t="s">
        <v>15</v>
      </c>
      <c r="B57" s="82"/>
      <c r="C57" s="82"/>
      <c r="D57" s="14"/>
      <c r="E57" s="13"/>
      <c r="F57" s="13"/>
      <c r="G57" s="3"/>
      <c r="H57" s="82" t="s">
        <v>63</v>
      </c>
      <c r="I57" s="84"/>
      <c r="J57" s="84"/>
      <c r="K57" s="84"/>
    </row>
    <row r="58" spans="1:11" ht="12.75" customHeight="1">
      <c r="A58" s="13"/>
      <c r="B58" s="15"/>
      <c r="C58" s="15"/>
      <c r="D58" s="15"/>
      <c r="E58" s="13"/>
      <c r="F58" s="13"/>
      <c r="G58" s="16"/>
      <c r="H58" s="13"/>
      <c r="I58" s="13"/>
      <c r="J58" s="13"/>
      <c r="K58" s="13"/>
    </row>
    <row r="59" spans="1:11" ht="12.75" customHeight="1">
      <c r="A59" s="13"/>
      <c r="B59" s="15"/>
      <c r="C59" s="15"/>
      <c r="D59" s="15"/>
      <c r="E59" s="13"/>
      <c r="F59" s="13"/>
      <c r="G59" s="16"/>
      <c r="H59" s="13"/>
      <c r="I59" s="13"/>
      <c r="J59" s="13"/>
      <c r="K59" s="13"/>
    </row>
    <row r="60" spans="1:11" ht="12.75" customHeight="1">
      <c r="A60" s="13"/>
      <c r="B60" s="15"/>
      <c r="C60" s="15"/>
      <c r="D60" s="15"/>
      <c r="E60" s="13"/>
      <c r="F60" s="13"/>
      <c r="G60" s="16"/>
      <c r="H60" s="13"/>
      <c r="I60" s="13"/>
      <c r="J60" s="13"/>
      <c r="K60" s="13"/>
    </row>
    <row r="61" spans="1:11" ht="12.75" customHeight="1">
      <c r="A61" s="13"/>
      <c r="B61" s="15"/>
      <c r="C61" s="15"/>
      <c r="D61" s="15"/>
      <c r="E61" s="13"/>
      <c r="F61" s="13"/>
      <c r="G61" s="16"/>
      <c r="H61" s="13"/>
      <c r="I61" s="13"/>
      <c r="J61" s="13"/>
      <c r="K61" s="13"/>
    </row>
    <row r="62" spans="1:11" ht="12.75" customHeight="1">
      <c r="A62" s="13"/>
      <c r="B62" s="15"/>
      <c r="C62" s="15"/>
      <c r="D62" s="15"/>
      <c r="E62" s="13"/>
      <c r="F62" s="13"/>
      <c r="G62" s="16"/>
      <c r="H62" s="13"/>
      <c r="I62" s="13"/>
      <c r="J62" s="13"/>
      <c r="K62" s="13"/>
    </row>
    <row r="63" spans="1:11" ht="12.75" customHeight="1">
      <c r="A63" s="13"/>
      <c r="B63" s="15"/>
      <c r="C63" s="15"/>
      <c r="D63" s="15"/>
      <c r="E63" s="13"/>
      <c r="F63" s="13"/>
      <c r="G63" s="16"/>
      <c r="H63" s="13"/>
      <c r="I63" s="13"/>
      <c r="J63" s="13"/>
      <c r="K63" s="13"/>
    </row>
    <row r="64" spans="1:11" ht="12.75" customHeight="1">
      <c r="A64" s="72"/>
      <c r="B64" s="3"/>
      <c r="C64" s="3"/>
      <c r="D64" s="13"/>
      <c r="E64" s="13"/>
      <c r="F64" s="13"/>
      <c r="G64" s="13"/>
      <c r="H64" s="3"/>
      <c r="I64" s="3"/>
      <c r="J64" s="3"/>
      <c r="K64" s="13"/>
    </row>
    <row r="65" spans="1:1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</sheetData>
  <sheetProtection password="CC31" sheet="1" objects="1" scenarios="1"/>
  <mergeCells count="74">
    <mergeCell ref="B40:H40"/>
    <mergeCell ref="A56:C56"/>
    <mergeCell ref="A29:A30"/>
    <mergeCell ref="A31:A32"/>
    <mergeCell ref="A33:A34"/>
    <mergeCell ref="A19:D19"/>
    <mergeCell ref="A21:A22"/>
    <mergeCell ref="A23:A24"/>
    <mergeCell ref="B35:F36"/>
    <mergeCell ref="D45:H45"/>
    <mergeCell ref="K6:K7"/>
    <mergeCell ref="C7:G7"/>
    <mergeCell ref="A9:B9"/>
    <mergeCell ref="C9:G9"/>
    <mergeCell ref="A1:K1"/>
    <mergeCell ref="A2:K2"/>
    <mergeCell ref="A5:B5"/>
    <mergeCell ref="C5:G5"/>
    <mergeCell ref="C11:G11"/>
    <mergeCell ref="A13:B13"/>
    <mergeCell ref="C13:H13"/>
    <mergeCell ref="A15:B15"/>
    <mergeCell ref="C15:H15"/>
    <mergeCell ref="A17:B17"/>
    <mergeCell ref="C17:H17"/>
    <mergeCell ref="A25:A26"/>
    <mergeCell ref="A35:A36"/>
    <mergeCell ref="B21:F22"/>
    <mergeCell ref="B23:F24"/>
    <mergeCell ref="B25:F26"/>
    <mergeCell ref="B27:F28"/>
    <mergeCell ref="B29:F30"/>
    <mergeCell ref="B31:F32"/>
    <mergeCell ref="B33:F34"/>
    <mergeCell ref="A27:A28"/>
    <mergeCell ref="I21:I22"/>
    <mergeCell ref="J21:J22"/>
    <mergeCell ref="K21:K22"/>
    <mergeCell ref="I23:I24"/>
    <mergeCell ref="J23:J24"/>
    <mergeCell ref="K23:K24"/>
    <mergeCell ref="I25:I26"/>
    <mergeCell ref="J25:J26"/>
    <mergeCell ref="K25:K26"/>
    <mergeCell ref="A37:K37"/>
    <mergeCell ref="I27:I28"/>
    <mergeCell ref="J27:J28"/>
    <mergeCell ref="K27:K28"/>
    <mergeCell ref="I45:J45"/>
    <mergeCell ref="A44:J44"/>
    <mergeCell ref="B41:H41"/>
    <mergeCell ref="B42:H42"/>
    <mergeCell ref="B43:H43"/>
    <mergeCell ref="B45:C45"/>
    <mergeCell ref="K29:K30"/>
    <mergeCell ref="K31:K32"/>
    <mergeCell ref="I41:J41"/>
    <mergeCell ref="J29:J30"/>
    <mergeCell ref="J31:J32"/>
    <mergeCell ref="I42:J42"/>
    <mergeCell ref="K35:K36"/>
    <mergeCell ref="I38:J38"/>
    <mergeCell ref="I39:J39"/>
    <mergeCell ref="I40:J40"/>
    <mergeCell ref="I43:J43"/>
    <mergeCell ref="J33:J34"/>
    <mergeCell ref="A57:C57"/>
    <mergeCell ref="H56:K56"/>
    <mergeCell ref="H57:K57"/>
    <mergeCell ref="K33:K34"/>
    <mergeCell ref="J35:J36"/>
    <mergeCell ref="B38:D38"/>
    <mergeCell ref="B39:H39"/>
    <mergeCell ref="A46:J46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hp</cp:lastModifiedBy>
  <cp:lastPrinted>2008-10-08T08:10:03Z</cp:lastPrinted>
  <dcterms:created xsi:type="dcterms:W3CDTF">2003-02-23T10:56:38Z</dcterms:created>
  <dcterms:modified xsi:type="dcterms:W3CDTF">2021-12-01T09:01:49Z</dcterms:modified>
  <cp:category/>
  <cp:version/>
  <cp:contentType/>
  <cp:contentStatus/>
</cp:coreProperties>
</file>